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4"/>
    <sheet state="visible" name="SMART Worksheet Example" sheetId="2" r:id="rId5"/>
    <sheet state="visible" name="Fundraising Calendar Example" sheetId="3" r:id="rId6"/>
    <sheet state="visible" name="SMART Goal Worksheet Template" sheetId="4" r:id="rId7"/>
    <sheet state="visible" name="Fundraising Calendar Template" sheetId="5" r:id="rId8"/>
  </sheets>
  <definedNames/>
  <calcPr/>
  <extLst>
    <ext uri="GoogleSheetsCustomDataVersion1">
      <go:sheetsCustomData xmlns:go="http://customooxmlschemas.google.com/" r:id="rId9" roundtripDataSignature="AMtx7mihT57MCBbxJBk2dS2KOAzH2f1j4A=="/>
    </ext>
  </extLst>
</workbook>
</file>

<file path=xl/sharedStrings.xml><?xml version="1.0" encoding="utf-8"?>
<sst xmlns="http://schemas.openxmlformats.org/spreadsheetml/2006/main" count="221" uniqueCount="167">
  <si>
    <t xml:space="preserve"> Proj.no: 2019-1-FI01-KA204-060827</t>
  </si>
  <si>
    <t>Plantilla del Plan de Recaudación de Fondos + Hoja de trabajo</t>
  </si>
  <si>
    <t>Polygonal.ngo</t>
  </si>
  <si>
    <t>Última actualización: Diciembre 2020</t>
  </si>
  <si>
    <t>¡Hola a todos! Bienvenidos a la herramienta básica de recaudación de fondos de e-PATTERNS. En esta hoja de Google encontrarás lo siguiente:
- Ejemplo de una hoja de trabajo SMART(ejemplo de los objetivos de recaudación de fondos de una organización sin ánimo de lucro ficticia)
- Ejemplo de un calendario de recaudación de fondos (ejemplo de las actividades de recaudación de fondos de una organización sin ánimo de lucro ficticia para alcanzar esos objetivos)
- Plantilla de una hoja de trabajo SMART(plantilla que debes rellenar)
- Plantilla de un calendario de recaudación de fondos (plantilla que debes rellenar)
Sólo tienes que coger esta hoja de trabajo y copiar y pegar en Google Drive en un carpeta compartida. De esta manera, puedes colaborar en línea con tus compañeros, voluntarios y cualquier miembo del personal.</t>
  </si>
  <si>
    <t>Para mejorar tus acciones de recaudación de fondos, puedes seguir los siguientes pasos:
1. Entender tus necesidades y objetivos
2. Estudiar tendencias de recaudación de fondos anteriores
3. Enumerar tus recursos
4. Hacer un esbozo de tus estrategias anuales
5. Crear un camino a seguir</t>
  </si>
  <si>
    <t>Para cambiar este documento, asegúrate de descargarlo</t>
  </si>
  <si>
    <t>Notes: readapted from CauseVox.com</t>
  </si>
  <si>
    <t>Objetivos SMART de recaudación de fondos para 2020 - ¡Salvemos a las tortugas! (ejemplo)</t>
  </si>
  <si>
    <t>Objetivo general de recaudación de fondos: aumentar los ingresos de recaudación de fondos en un 15% con respecto a 2020</t>
  </si>
  <si>
    <t>ENFOQUE DE LA ESTRATEGIA: Crecimiento mediante la potenciación y retención de los donantes</t>
  </si>
  <si>
    <t>#</t>
  </si>
  <si>
    <t>ÁREAS DE INTERÉS</t>
  </si>
  <si>
    <t>OBSTÁCULOS</t>
  </si>
  <si>
    <t>OBJETIVOS</t>
  </si>
  <si>
    <t>Adquisición de donantes</t>
  </si>
  <si>
    <r>
      <rPr>
        <rFont val="Nunito"/>
        <color theme="1"/>
        <sz val="12.0"/>
      </rPr>
      <t xml:space="preserve">Mejorar la experiencia de donación </t>
    </r>
    <r>
      <rPr>
        <rFont val="Nunito"/>
        <i/>
        <color theme="1"/>
        <sz val="12.0"/>
      </rPr>
      <t xml:space="preserve">online </t>
    </r>
    <r>
      <rPr>
        <rFont val="Nunito"/>
        <color theme="1"/>
        <sz val="12.0"/>
      </rPr>
      <t>para los donantes</t>
    </r>
  </si>
  <si>
    <t>Formulario y página de donaciones nada fáciles de usar</t>
  </si>
  <si>
    <t>Aumentar las tasas de conversión de los donantes en un 15%</t>
  </si>
  <si>
    <t>Invertir en anuncios de Facebook para promocionar nuestras iniciativas de repercusión en el mercado</t>
  </si>
  <si>
    <t>Asignaciones presupuestarias históricas</t>
  </si>
  <si>
    <t>Conseguir 100 nuevos donantes en 2021</t>
  </si>
  <si>
    <t xml:space="preserve">Crear un programa de amigos para que los donantes actuales involucren a su red en la donación </t>
  </si>
  <si>
    <t>Limitaciones presupuestarias y flujo de caja del primer trimestre</t>
  </si>
  <si>
    <t>Aumentar el alcance de las redes sociales en un 200%</t>
  </si>
  <si>
    <t>Contratar a un gestor de asociaciones comunitarias</t>
  </si>
  <si>
    <t>Compromiso débil de la junta directiva</t>
  </si>
  <si>
    <t>Creación de 2 asociaciones comunitarias</t>
  </si>
  <si>
    <t>Compromiso de los donantes</t>
  </si>
  <si>
    <t xml:space="preserve">
</t>
  </si>
  <si>
    <t>Actualizaciones periódicas y uso de tarjetas gratuitas</t>
  </si>
  <si>
    <t>Nuestro diseñador gráfico está muy ocupado, así que debemos planificar cuidadosamente cuántas tarjetas gratuitas proyectar</t>
  </si>
  <si>
    <t>Aumentar un 10% la donación media por donante</t>
  </si>
  <si>
    <r>
      <rPr>
        <rFont val="Nunito"/>
        <color theme="1"/>
        <sz val="12.0"/>
      </rPr>
      <t xml:space="preserve">Lanzamiento de dos eventos </t>
    </r>
    <r>
      <rPr>
        <rFont val="Nunito"/>
        <i/>
        <color theme="1"/>
        <sz val="12.0"/>
      </rPr>
      <t xml:space="preserve">online </t>
    </r>
    <r>
      <rPr>
        <rFont val="Nunito"/>
        <color theme="1"/>
        <sz val="12.0"/>
      </rPr>
      <t>con ponentes destacados</t>
    </r>
  </si>
  <si>
    <t>Una atención históricamente limitada al compromiso de los donantes</t>
  </si>
  <si>
    <t>Aumentar la lista de donantes en 60 personas + un 15% más de donaciones</t>
  </si>
  <si>
    <t>Conservación de los donantes</t>
  </si>
  <si>
    <t xml:space="preserve">Pasar de un enfoque reactivo (por ejemplo, notas de agradecimiento) de cultivación a programas proactivos de retención de donantes (por ejemplo, actividades trimestrales con informes de impacto). </t>
  </si>
  <si>
    <t xml:space="preserve">Definir una persona que pueda encargarse de esta tarea      No se han desarrollado procesos; hay que sistematizarlos </t>
  </si>
  <si>
    <t>Aumentar la lista de donantes de 10 personas</t>
  </si>
  <si>
    <t>Elaborar un boletín mensual para los donantes (centrado en el impacto, no en una petición)</t>
  </si>
  <si>
    <t xml:space="preserve">La junta directiva no lo considera una prioridad absoluta </t>
  </si>
  <si>
    <t>Mantener el 70% (10% de aumento) de los donantes de 2020</t>
  </si>
  <si>
    <t xml:space="preserve">Poner en marcha una encuesta trimestral entre los donantes </t>
  </si>
  <si>
    <t>Mantener el contacto con los donantes existentes (ya que conseguir nuevos donantes se convierte en una prioridad)</t>
  </si>
  <si>
    <t>Reducir el seguimiento de los donantes a &lt; 1 semana</t>
  </si>
  <si>
    <t xml:space="preserve">Calendario de recaudación de fondos 2020 - ¡Salvemos a las tortugas! </t>
  </si>
  <si>
    <t>Actividad de recaudación de fondos</t>
  </si>
  <si>
    <t>Costes</t>
  </si>
  <si>
    <t>Personal</t>
  </si>
  <si>
    <t>Ingresos estimados</t>
  </si>
  <si>
    <t>Costes estimados</t>
  </si>
  <si>
    <t>Ingresos netos</t>
  </si>
  <si>
    <t>Resultados desde 2020</t>
  </si>
  <si>
    <t>Alineación de objetivos</t>
  </si>
  <si>
    <t>Otros recursos/notas</t>
  </si>
  <si>
    <t>T1</t>
  </si>
  <si>
    <t>Enero</t>
  </si>
  <si>
    <t>Nueva encuesta a los donantes</t>
  </si>
  <si>
    <t>Personal: €225</t>
  </si>
  <si>
    <t>15/No</t>
  </si>
  <si>
    <t>Obtener información sobre las preferencias de comunicación, el uso de las redes sociales y los intereses</t>
  </si>
  <si>
    <t xml:space="preserve">Concurso en Instagram y Facebook </t>
  </si>
  <si>
    <t>Premio:€100, Personal €225, Marketing, €100</t>
  </si>
  <si>
    <t>108 Facebook,       29 Instagram</t>
  </si>
  <si>
    <t>1, 4, 3</t>
  </si>
  <si>
    <t>Promoción cruzada en el boletín electrónico, organización de un concurso de participación en Instagram, sorteo de unos Airpods</t>
  </si>
  <si>
    <t>Nuevo formulario de donaciones</t>
  </si>
  <si>
    <t>Personal: €150</t>
  </si>
  <si>
    <t>10/No</t>
  </si>
  <si>
    <t>Puesta en marcha del formulario del botón de donación de PayPal en la página web para aumentar las donaciones automáticamente</t>
  </si>
  <si>
    <t>Febrero</t>
  </si>
  <si>
    <t>Captación de grandes donantes</t>
  </si>
  <si>
    <t>Personal: €600, Gastos de envío: €100, Materiales: €200, Espacio para eventos: €0, Comida: €800</t>
  </si>
  <si>
    <t>40/Si</t>
  </si>
  <si>
    <t>3 grandes donantes</t>
  </si>
  <si>
    <t>Referencias de los principales donantes/relaciones comerciales actuales, fiesta de reclutamiento</t>
  </si>
  <si>
    <t>Impacto del correo/correo electrónico de 2020</t>
  </si>
  <si>
    <t>Personal: €300, Gastos envío:€100, Materiaes €175</t>
  </si>
  <si>
    <t>20/No</t>
  </si>
  <si>
    <t>Compartir una instantánea de una página sobre el compromiso de los donantes</t>
  </si>
  <si>
    <t>Total T1</t>
  </si>
  <si>
    <t>T2</t>
  </si>
  <si>
    <t>Abril</t>
  </si>
  <si>
    <t>Llamadas telefónicas de agradecimiento a los donantes</t>
  </si>
  <si>
    <t>10/Si</t>
  </si>
  <si>
    <t>-</t>
  </si>
  <si>
    <t>Los miembros de la junta directiva deben hacer llamadas. 20 horas</t>
  </si>
  <si>
    <t>Promover las donaciones periódicas en el boletín electrónico y en las redes sociales</t>
  </si>
  <si>
    <t>Personal:€75, Anuncios de Facebook: €100</t>
  </si>
  <si>
    <t>5/Si</t>
  </si>
  <si>
    <t>Trabajar con el departamento de marketing. Considerar la posibilidad de incorporar un incentivo por recomendación de donantes habituales</t>
  </si>
  <si>
    <t>Mayo</t>
  </si>
  <si>
    <t>Campaña de donaciones periódicas</t>
  </si>
  <si>
    <t>Personal: €450</t>
  </si>
  <si>
    <t>30/No</t>
  </si>
  <si>
    <t>12 donantes habituales</t>
  </si>
  <si>
    <t>Junio</t>
  </si>
  <si>
    <t>Campaña de correo directo de donaciones periódicas</t>
  </si>
  <si>
    <t>Personal: €450, Gastos de envio: €100, Materiales: €250</t>
  </si>
  <si>
    <t>30/Si</t>
  </si>
  <si>
    <t>10 donantes habituales</t>
  </si>
  <si>
    <t>Asegurar los regalos para el mes (preguntar a la junta directiva)</t>
  </si>
  <si>
    <t>Total T2</t>
  </si>
  <si>
    <t>T3</t>
  </si>
  <si>
    <t>Julio</t>
  </si>
  <si>
    <t>Pool @ Centro de jóvenes</t>
  </si>
  <si>
    <t>Personal: €600, Espacio: €0, Premios/juegos: €150, Materiales de marketing: €150</t>
  </si>
  <si>
    <t>Pool @ Centro de jóvenes reservado a partir del 04.07.2021, regalo de helados, inicio de la publicidad la última semana de la escuela</t>
  </si>
  <si>
    <t>Agosto</t>
  </si>
  <si>
    <t>Campaña de recogida de material escolar</t>
  </si>
  <si>
    <t>Personal: €600, Marketing: €100</t>
  </si>
  <si>
    <t>€5,000 en suministros</t>
  </si>
  <si>
    <t>Reclutar voluntarios para que ayuden a recoger y dejar los suministros. Trabajar con las empresas para aumentar el alcance</t>
  </si>
  <si>
    <t>Un día de movilización en las redes sociales para recaudar fondos</t>
  </si>
  <si>
    <t>Personal: €150, Anuncios de Facebook/Insta: €200</t>
  </si>
  <si>
    <t>Aumento de seguidores en Facebook</t>
  </si>
  <si>
    <t>Septiembre</t>
  </si>
  <si>
    <t>Campaña de crowdfunding de verano/otoño</t>
  </si>
  <si>
    <t>Personal: €675, Tarifas: €400</t>
  </si>
  <si>
    <t>45/Si</t>
  </si>
  <si>
    <t>2, 4, 5, 6</t>
  </si>
  <si>
    <t>Reclutar simpatizantes para que compartan la campaña, hacer que los donantes inviten a sus amigos a las acciones de donación</t>
  </si>
  <si>
    <t>Actualización del impacto de los donantes a mitad de año</t>
  </si>
  <si>
    <t>Personal: €150, Materiales: €200, Gastos de envío €100</t>
  </si>
  <si>
    <t>Total T3</t>
  </si>
  <si>
    <t>T4</t>
  </si>
  <si>
    <t>Octubre</t>
  </si>
  <si>
    <t>Cartas de agradecimiento a los donantes</t>
  </si>
  <si>
    <t>Personal: €225. Materiales €200, Gastos de envío €50</t>
  </si>
  <si>
    <t>15/Si</t>
  </si>
  <si>
    <t>Voluntarios/junta directiva para ayudar a escribir cartas a mano a cada donante que dé más de 1 euro</t>
  </si>
  <si>
    <t>Noviembre</t>
  </si>
  <si>
    <t>Recaudación de fondos de igual a igual en el #GivingTuesday</t>
  </si>
  <si>
    <t>Personal €375, Tarifas €200</t>
  </si>
  <si>
    <t>25/Si</t>
  </si>
  <si>
    <t>Utilizar Microsoft 365, comenzar a reclutar recaudadores de fondos a principios de noviembre, actualizar el kit de herramientas del año pasado</t>
  </si>
  <si>
    <t>Diciembre</t>
  </si>
  <si>
    <t>Llamamiento de fin de año por correo electrónico y redes sociales</t>
  </si>
  <si>
    <t>Personal: €525, Publicidad en las redes sociales: €250</t>
  </si>
  <si>
    <t>35/Si</t>
  </si>
  <si>
    <t>1, 4, 9</t>
  </si>
  <si>
    <t>Frecuencia, semana 1, semana 2-1, semana 3-2, semana 4-3. Haz que los voluntarios respondan/compartan en las redes sociales</t>
  </si>
  <si>
    <t>Total T4</t>
  </si>
  <si>
    <t>Total</t>
  </si>
  <si>
    <t>Objetivos SMART de recudación de fondos para 2020 - [Nombre de tu empresa]</t>
  </si>
  <si>
    <t>Objetivo general de recaudación de fondos: [introduce tu principal objetivo de recaudación de fondos y desarrollo para este año]</t>
  </si>
  <si>
    <t>ENFOQUE DE LA ESTRATEGIA: [por cada área de enfoque, analiza tu estrategia]</t>
  </si>
  <si>
    <t>ÁREAS DE ENFOQUE</t>
  </si>
  <si>
    <t>Área de interés #1</t>
  </si>
  <si>
    <t xml:space="preserve">
Barriers</t>
  </si>
  <si>
    <t xml:space="preserve">Actividad #1  </t>
  </si>
  <si>
    <t>Barrera #1</t>
  </si>
  <si>
    <t>Objetivo principal</t>
  </si>
  <si>
    <t>Actividad #2</t>
  </si>
  <si>
    <t>Barrera #2</t>
  </si>
  <si>
    <t>Objetivo secundario #1</t>
  </si>
  <si>
    <t>Actividad #3</t>
  </si>
  <si>
    <t>Barrera #3</t>
  </si>
  <si>
    <t>Objetivo secundario #2</t>
  </si>
  <si>
    <t>Área de interés #2</t>
  </si>
  <si>
    <t xml:space="preserve">Actividad #1 </t>
  </si>
  <si>
    <t>Área de interés #3</t>
  </si>
  <si>
    <r>
      <rPr>
        <rFont val="Nunito"/>
        <b/>
        <color theme="1"/>
        <sz val="21.0"/>
      </rPr>
      <t>Calendario de Recaudación de Fondos 2020 - (</t>
    </r>
    <r>
      <rPr>
        <rFont val="Nunito"/>
        <b/>
        <color theme="1"/>
        <sz val="18.0"/>
      </rPr>
      <t>NOMBRE DE TU EMPRESA SIN ÁNIMO DE LUCRO)</t>
    </r>
  </si>
  <si>
    <t>Horas del personal/voluntarios</t>
  </si>
  <si>
    <t>Resultados desde 2019</t>
  </si>
  <si>
    <t>Marzo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</si>
</sst>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EUR]\ #,##0.00"/>
  </numFmts>
  <fonts count="31">
    <font>
      <sz val="10.0"/>
      <color rgb="FF000000"/>
      <name val="Arial"/>
    </font>
    <font>
      <b/>
      <sz val="14.0"/>
      <color rgb="FF000000"/>
      <name val="Nunito"/>
    </font>
    <font>
      <b/>
      <sz val="18.0"/>
      <color rgb="FF000000"/>
      <name val="Nunito"/>
    </font>
    <font>
      <i/>
      <sz val="10.0"/>
      <color rgb="FF000000"/>
      <name val="Arial"/>
    </font>
    <font>
      <i/>
      <sz val="12.0"/>
      <color rgb="FF000000"/>
      <name val="Nunito"/>
    </font>
    <font>
      <sz val="12.0"/>
      <color rgb="FF000000"/>
      <name val="Nunito"/>
    </font>
    <font>
      <sz val="10.0"/>
      <color rgb="FF000000"/>
      <name val="Nunito"/>
    </font>
    <font>
      <b/>
      <sz val="12.0"/>
      <color rgb="FF000000"/>
      <name val="Nunito"/>
    </font>
    <font>
      <sz val="10.0"/>
      <color theme="1"/>
      <name val="Nunito"/>
    </font>
    <font>
      <sz val="21.0"/>
      <color theme="1"/>
      <name val="Nunito"/>
    </font>
    <font>
      <b/>
      <sz val="21.0"/>
      <color theme="1"/>
      <name val="Nunito"/>
    </font>
    <font>
      <b/>
      <sz val="16.0"/>
      <color theme="1"/>
      <name val="Nunito"/>
    </font>
    <font>
      <sz val="16.0"/>
      <color theme="1"/>
      <name val="Nunito"/>
    </font>
    <font>
      <i/>
      <sz val="10.0"/>
      <color theme="1"/>
      <name val="Nunito"/>
    </font>
    <font>
      <b/>
      <sz val="16.0"/>
      <color rgb="FFFFFFFF"/>
      <name val="Nunito"/>
    </font>
    <font/>
    <font>
      <b/>
      <i/>
      <sz val="12.0"/>
      <color theme="1"/>
      <name val="Nunito"/>
    </font>
    <font>
      <sz val="16.0"/>
      <color rgb="FFFFFFFF"/>
      <name val="Nunito"/>
    </font>
    <font>
      <i/>
      <sz val="12.0"/>
      <color theme="1"/>
      <name val="Nunito"/>
    </font>
    <font>
      <b/>
      <sz val="14.0"/>
      <color theme="1"/>
      <name val="Nunito"/>
    </font>
    <font>
      <i/>
      <sz val="12.0"/>
      <color rgb="FF666666"/>
      <name val="Nunito"/>
    </font>
    <font>
      <sz val="12.0"/>
      <color theme="1"/>
      <name val="Nunito"/>
    </font>
    <font>
      <b/>
      <sz val="14.0"/>
      <color rgb="FF666666"/>
      <name val="Nunito"/>
    </font>
    <font>
      <sz val="14.0"/>
      <color theme="1"/>
      <name val="Nunito"/>
    </font>
    <font>
      <sz val="14.0"/>
      <color rgb="FF666666"/>
      <name val="Nunito"/>
    </font>
    <font>
      <sz val="10.0"/>
      <color theme="1"/>
      <name val="Calibri"/>
    </font>
    <font>
      <b/>
      <sz val="21.0"/>
      <color theme="1"/>
      <name val="Calibri"/>
    </font>
    <font>
      <b/>
      <sz val="12.0"/>
      <color theme="1"/>
      <name val="Nunito"/>
    </font>
    <font>
      <sz val="10.0"/>
      <color theme="1"/>
      <name val="Arial"/>
    </font>
    <font>
      <b/>
      <sz val="12.0"/>
      <color rgb="FFFFFFFF"/>
      <name val="Nunito"/>
    </font>
    <font>
      <sz val="12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954182"/>
        <bgColor rgb="FF954182"/>
      </patternFill>
    </fill>
    <fill>
      <patternFill patternType="solid">
        <fgColor rgb="FF30BED1"/>
        <bgColor rgb="FF30BED1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A6447"/>
        <bgColor rgb="FFEA6447"/>
      </patternFill>
    </fill>
  </fills>
  <borders count="10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wrapText="1"/>
    </xf>
    <xf borderId="1" fillId="2" fontId="0" numFmtId="0" xfId="0" applyBorder="1" applyFont="1"/>
    <xf borderId="1" fillId="2" fontId="1" numFmtId="0" xfId="0" applyAlignment="1" applyBorder="1" applyFont="1">
      <alignment horizontal="left" shrinkToFit="0" wrapText="1"/>
    </xf>
    <xf borderId="1" fillId="2" fontId="2" numFmtId="0" xfId="0" applyAlignment="1" applyBorder="1" applyFont="1">
      <alignment horizontal="left" readingOrder="0" shrinkToFit="0" wrapText="1"/>
    </xf>
    <xf borderId="1" fillId="2" fontId="3" numFmtId="0" xfId="0" applyAlignment="1" applyBorder="1" applyFont="1">
      <alignment shrinkToFit="0" wrapText="1"/>
    </xf>
    <xf borderId="1" fillId="2" fontId="4" numFmtId="0" xfId="0" applyAlignment="1" applyBorder="1" applyFont="1">
      <alignment readingOrder="0" shrinkToFit="0" wrapText="1"/>
    </xf>
    <xf borderId="1" fillId="2" fontId="4" numFmtId="0" xfId="0" applyAlignment="1" applyBorder="1" applyFont="1">
      <alignment shrinkToFit="0" wrapText="1"/>
    </xf>
    <xf borderId="1" fillId="2" fontId="5" numFmtId="0" xfId="0" applyAlignment="1" applyBorder="1" applyFont="1">
      <alignment shrinkToFit="0" wrapText="1"/>
    </xf>
    <xf borderId="1" fillId="2" fontId="6" numFmtId="0" xfId="0" applyAlignment="1" applyBorder="1" applyFont="1">
      <alignment shrinkToFit="0" wrapText="1"/>
    </xf>
    <xf borderId="1" fillId="2" fontId="5" numFmtId="0" xfId="0" applyAlignment="1" applyBorder="1" applyFont="1">
      <alignment readingOrder="0" shrinkToFit="0" wrapText="1"/>
    </xf>
    <xf borderId="1" fillId="3" fontId="7" numFmtId="0" xfId="0" applyAlignment="1" applyBorder="1" applyFill="1" applyFont="1">
      <alignment shrinkToFit="0" wrapText="1"/>
    </xf>
    <xf borderId="0" fillId="0" fontId="0" numFmtId="0" xfId="0" applyFont="1"/>
    <xf borderId="2" fillId="4" fontId="0" numFmtId="0" xfId="0" applyAlignment="1" applyBorder="1" applyFill="1" applyFont="1">
      <alignment horizontal="left"/>
    </xf>
    <xf borderId="0" fillId="0" fontId="8" numFmtId="0" xfId="0" applyFont="1"/>
    <xf borderId="0" fillId="0" fontId="9" numFmtId="0" xfId="0" applyAlignment="1" applyFont="1">
      <alignment horizontal="center"/>
    </xf>
    <xf borderId="0" fillId="0" fontId="10" numFmtId="0" xfId="0" applyAlignment="1" applyFont="1">
      <alignment horizontal="left"/>
    </xf>
    <xf borderId="0" fillId="0" fontId="11" numFmtId="0" xfId="0" applyAlignment="1" applyFont="1">
      <alignment horizontal="center"/>
    </xf>
    <xf borderId="0" fillId="0" fontId="12" numFmtId="0" xfId="0" applyAlignment="1" applyFont="1">
      <alignment horizontal="left" readingOrder="0"/>
    </xf>
    <xf borderId="0" fillId="0" fontId="13" numFmtId="0" xfId="0" applyFont="1"/>
    <xf borderId="2" fillId="5" fontId="14" numFmtId="0" xfId="0" applyBorder="1" applyFill="1" applyFont="1"/>
    <xf borderId="3" fillId="5" fontId="14" numFmtId="0" xfId="0" applyBorder="1" applyFont="1"/>
    <xf borderId="4" fillId="0" fontId="15" numFmtId="0" xfId="0" applyBorder="1" applyFont="1"/>
    <xf borderId="5" fillId="0" fontId="15" numFmtId="0" xfId="0" applyBorder="1" applyFont="1"/>
    <xf borderId="0" fillId="0" fontId="16" numFmtId="0" xfId="0" applyFont="1"/>
    <xf borderId="2" fillId="6" fontId="17" numFmtId="0" xfId="0" applyBorder="1" applyFill="1" applyFont="1"/>
    <xf borderId="0" fillId="0" fontId="18" numFmtId="0" xfId="0" applyFont="1"/>
    <xf borderId="2" fillId="7" fontId="19" numFmtId="0" xfId="0" applyAlignment="1" applyBorder="1" applyFill="1" applyFont="1">
      <alignment shrinkToFit="0" wrapText="1"/>
    </xf>
    <xf borderId="2" fillId="7" fontId="8" numFmtId="0" xfId="0" applyBorder="1" applyFont="1"/>
    <xf borderId="0" fillId="0" fontId="20" numFmtId="0" xfId="0" applyAlignment="1" applyFont="1">
      <alignment horizontal="center" shrinkToFit="0" wrapText="1"/>
    </xf>
    <xf borderId="0" fillId="0" fontId="21" numFmtId="0" xfId="0" applyAlignment="1" applyFont="1">
      <alignment readingOrder="0" shrinkToFit="0" wrapText="1"/>
    </xf>
    <xf borderId="0" fillId="0" fontId="21" numFmtId="0" xfId="0" applyAlignment="1" applyFont="1">
      <alignment shrinkToFit="0" wrapText="1"/>
    </xf>
    <xf borderId="0" fillId="0" fontId="5" numFmtId="0" xfId="0" applyAlignment="1" applyFont="1">
      <alignment horizontal="left" readingOrder="0" shrinkToFit="0" wrapText="1"/>
    </xf>
    <xf borderId="0" fillId="0" fontId="5" numFmtId="0" xfId="0" applyAlignment="1" applyFont="1">
      <alignment horizontal="left" readingOrder="0"/>
    </xf>
    <xf borderId="0" fillId="0" fontId="22" numFmtId="0" xfId="0" applyAlignment="1" applyFont="1">
      <alignment horizontal="center" shrinkToFit="0" wrapText="1"/>
    </xf>
    <xf borderId="0" fillId="0" fontId="19" numFmtId="0" xfId="0" applyAlignment="1" applyFont="1">
      <alignment shrinkToFit="0" wrapText="1"/>
    </xf>
    <xf borderId="0" fillId="0" fontId="23" numFmtId="0" xfId="0" applyAlignment="1" applyFont="1">
      <alignment shrinkToFit="0" wrapText="1"/>
    </xf>
    <xf borderId="2" fillId="7" fontId="22" numFmtId="0" xfId="0" applyAlignment="1" applyBorder="1" applyFont="1">
      <alignment horizontal="center" shrinkToFit="0" wrapText="1"/>
    </xf>
    <xf borderId="2" fillId="7" fontId="23" numFmtId="0" xfId="0" applyAlignment="1" applyBorder="1" applyFont="1">
      <alignment shrinkToFit="0" wrapText="1"/>
    </xf>
    <xf borderId="0" fillId="0" fontId="5" numFmtId="0" xfId="0" applyAlignment="1" applyFont="1">
      <alignment horizontal="left" shrinkToFit="0" wrapText="1"/>
    </xf>
    <xf borderId="2" fillId="4" fontId="24" numFmtId="0" xfId="0" applyAlignment="1" applyBorder="1" applyFont="1">
      <alignment horizontal="center" shrinkToFit="0" wrapText="1"/>
    </xf>
    <xf borderId="2" fillId="4" fontId="23" numFmtId="0" xfId="0" applyAlignment="1" applyBorder="1" applyFont="1">
      <alignment shrinkToFit="0" wrapText="1"/>
    </xf>
    <xf borderId="0" fillId="0" fontId="25" numFmtId="164" xfId="0" applyAlignment="1" applyFont="1" applyNumberFormat="1">
      <alignment shrinkToFit="0" wrapText="1"/>
    </xf>
    <xf borderId="0" fillId="0" fontId="26" numFmtId="164" xfId="0" applyAlignment="1" applyFont="1" applyNumberFormat="1">
      <alignment horizontal="center" shrinkToFit="0" wrapText="1"/>
    </xf>
    <xf borderId="0" fillId="0" fontId="0" numFmtId="164" xfId="0" applyAlignment="1" applyFont="1" applyNumberFormat="1">
      <alignment horizontal="left" shrinkToFit="0" vertical="top" wrapText="1"/>
    </xf>
    <xf borderId="0" fillId="0" fontId="0" numFmtId="164" xfId="0" applyFont="1" applyNumberFormat="1"/>
    <xf borderId="0" fillId="0" fontId="10" numFmtId="164" xfId="0" applyAlignment="1" applyFont="1" applyNumberFormat="1">
      <alignment horizontal="center" shrinkToFit="0" vertical="center" wrapText="1"/>
    </xf>
    <xf borderId="2" fillId="4" fontId="27" numFmtId="164" xfId="0" applyAlignment="1" applyBorder="1" applyFont="1" applyNumberFormat="1">
      <alignment horizontal="left" shrinkToFit="0" wrapText="1"/>
    </xf>
    <xf borderId="2" fillId="4" fontId="27" numFmtId="164" xfId="0" applyAlignment="1" applyBorder="1" applyFont="1" applyNumberFormat="1">
      <alignment horizontal="right" shrinkToFit="0" wrapText="1"/>
    </xf>
    <xf borderId="2" fillId="4" fontId="28" numFmtId="164" xfId="0" applyBorder="1" applyFont="1" applyNumberFormat="1"/>
    <xf borderId="6" fillId="8" fontId="27" numFmtId="164" xfId="0" applyAlignment="1" applyBorder="1" applyFill="1" applyFont="1" applyNumberFormat="1">
      <alignment horizontal="left" shrinkToFit="0" wrapText="1"/>
    </xf>
    <xf borderId="6" fillId="8" fontId="27" numFmtId="164" xfId="0" applyAlignment="1" applyBorder="1" applyFont="1" applyNumberFormat="1">
      <alignment horizontal="right" shrinkToFit="0" wrapText="1"/>
    </xf>
    <xf borderId="6" fillId="8" fontId="27" numFmtId="164" xfId="0" applyAlignment="1" applyBorder="1" applyFont="1" applyNumberFormat="1">
      <alignment horizontal="right" readingOrder="0" shrinkToFit="0" wrapText="1"/>
    </xf>
    <xf borderId="7" fillId="9" fontId="29" numFmtId="164" xfId="0" applyAlignment="1" applyBorder="1" applyFill="1" applyFont="1" applyNumberFormat="1">
      <alignment horizontal="left" readingOrder="0" shrinkToFit="0" wrapText="1"/>
    </xf>
    <xf borderId="8" fillId="0" fontId="15" numFmtId="0" xfId="0" applyBorder="1" applyFont="1"/>
    <xf borderId="9" fillId="0" fontId="15" numFmtId="0" xfId="0" applyBorder="1" applyFont="1"/>
    <xf borderId="6" fillId="0" fontId="27" numFmtId="164" xfId="0" applyAlignment="1" applyBorder="1" applyFont="1" applyNumberFormat="1">
      <alignment horizontal="left" shrinkToFit="0" wrapText="1"/>
    </xf>
    <xf borderId="6" fillId="0" fontId="21" numFmtId="164" xfId="0" applyAlignment="1" applyBorder="1" applyFont="1" applyNumberFormat="1">
      <alignment horizontal="right" shrinkToFit="0" wrapText="1"/>
    </xf>
    <xf borderId="6" fillId="0" fontId="21" numFmtId="164" xfId="0" applyAlignment="1" applyBorder="1" applyFont="1" applyNumberFormat="1">
      <alignment horizontal="right" readingOrder="0" shrinkToFit="0" wrapText="1"/>
    </xf>
    <xf borderId="6" fillId="0" fontId="18" numFmtId="164" xfId="0" applyAlignment="1" applyBorder="1" applyFont="1" applyNumberFormat="1">
      <alignment horizontal="left" readingOrder="0" shrinkToFit="0" wrapText="1"/>
    </xf>
    <xf borderId="6" fillId="0" fontId="27" numFmtId="164" xfId="0" applyAlignment="1" applyBorder="1" applyFont="1" applyNumberFormat="1">
      <alignment horizontal="right" shrinkToFit="0" wrapText="1"/>
    </xf>
    <xf borderId="7" fillId="0" fontId="29" numFmtId="164" xfId="0" applyAlignment="1" applyBorder="1" applyFont="1" applyNumberFormat="1">
      <alignment horizontal="left" shrinkToFit="0" wrapText="1"/>
    </xf>
    <xf borderId="7" fillId="6" fontId="29" numFmtId="164" xfId="0" applyAlignment="1" applyBorder="1" applyFont="1" applyNumberFormat="1">
      <alignment horizontal="left" readingOrder="0" shrinkToFit="0" wrapText="1"/>
    </xf>
    <xf borderId="6" fillId="0" fontId="30" numFmtId="164" xfId="0" applyAlignment="1" applyBorder="1" applyFont="1" applyNumberFormat="1">
      <alignment horizontal="right" shrinkToFit="0" wrapText="1"/>
    </xf>
    <xf borderId="6" fillId="0" fontId="5" numFmtId="164" xfId="0" applyAlignment="1" applyBorder="1" applyFont="1" applyNumberFormat="1">
      <alignment horizontal="right" readingOrder="0" shrinkToFit="0" wrapText="1"/>
    </xf>
    <xf borderId="6" fillId="0" fontId="30" numFmtId="164" xfId="0" applyAlignment="1" applyBorder="1" applyFont="1" applyNumberFormat="1">
      <alignment horizontal="right" readingOrder="0" shrinkToFit="0" wrapText="1"/>
    </xf>
    <xf borderId="7" fillId="5" fontId="29" numFmtId="164" xfId="0" applyAlignment="1" applyBorder="1" applyFont="1" applyNumberFormat="1">
      <alignment horizontal="left" readingOrder="0" shrinkToFit="0" wrapText="1"/>
    </xf>
    <xf borderId="6" fillId="4" fontId="27" numFmtId="164" xfId="0" applyAlignment="1" applyBorder="1" applyFont="1" applyNumberFormat="1">
      <alignment horizontal="left" shrinkToFit="0" wrapText="1"/>
    </xf>
    <xf borderId="6" fillId="4" fontId="21" numFmtId="164" xfId="0" applyAlignment="1" applyBorder="1" applyFont="1" applyNumberFormat="1">
      <alignment horizontal="right" shrinkToFit="0" wrapText="1"/>
    </xf>
    <xf borderId="6" fillId="4" fontId="21" numFmtId="164" xfId="0" applyAlignment="1" applyBorder="1" applyFont="1" applyNumberFormat="1">
      <alignment horizontal="right" readingOrder="0" shrinkToFit="0" wrapText="1"/>
    </xf>
    <xf borderId="2" fillId="6" fontId="29" numFmtId="164" xfId="0" applyAlignment="1" applyBorder="1" applyFont="1" applyNumberFormat="1">
      <alignment horizontal="left" shrinkToFit="0" wrapText="1"/>
    </xf>
    <xf borderId="2" fillId="6" fontId="29" numFmtId="164" xfId="0" applyAlignment="1" applyBorder="1" applyFont="1" applyNumberFormat="1">
      <alignment horizontal="right" shrinkToFit="0" wrapText="1"/>
    </xf>
    <xf borderId="0" fillId="0" fontId="10" numFmtId="0" xfId="0" applyAlignment="1" applyFont="1">
      <alignment horizontal="center" readingOrder="0"/>
    </xf>
    <xf borderId="0" fillId="0" fontId="12" numFmtId="0" xfId="0" applyAlignment="1" applyFont="1">
      <alignment horizontal="center" readingOrder="0"/>
    </xf>
    <xf borderId="2" fillId="6" fontId="14" numFmtId="0" xfId="0" applyBorder="1" applyFont="1"/>
    <xf borderId="2" fillId="7" fontId="19" numFmtId="0" xfId="0" applyAlignment="1" applyBorder="1" applyFont="1">
      <alignment readingOrder="0"/>
    </xf>
    <xf borderId="2" fillId="7" fontId="19" numFmtId="0" xfId="0" applyBorder="1" applyFont="1"/>
    <xf borderId="0" fillId="0" fontId="5" numFmtId="0" xfId="0" applyAlignment="1" applyFont="1">
      <alignment horizontal="left"/>
    </xf>
    <xf borderId="2" fillId="4" fontId="21" numFmtId="0" xfId="0" applyBorder="1" applyFont="1"/>
    <xf borderId="2" fillId="4" fontId="5" numFmtId="0" xfId="0" applyAlignment="1" applyBorder="1" applyFont="1">
      <alignment horizontal="left" readingOrder="0"/>
    </xf>
    <xf borderId="2" fillId="4" fontId="21" numFmtId="0" xfId="0" applyAlignment="1" applyBorder="1" applyFont="1">
      <alignment readingOrder="0"/>
    </xf>
    <xf borderId="2" fillId="4" fontId="23" numFmtId="0" xfId="0" applyBorder="1" applyFont="1"/>
    <xf borderId="2" fillId="4" fontId="5" numFmtId="0" xfId="0" applyAlignment="1" applyBorder="1" applyFont="1">
      <alignment horizontal="left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 shrinkToFit="0" wrapText="1"/>
    </xf>
    <xf borderId="0" fillId="0" fontId="0" numFmtId="0" xfId="0" applyAlignment="1" applyFont="1">
      <alignment horizontal="left" shrinkToFit="0" vertical="top" wrapText="1"/>
    </xf>
    <xf borderId="0" fillId="0" fontId="10" numFmtId="0" xfId="0" applyAlignment="1" applyFont="1">
      <alignment horizontal="center" readingOrder="0" shrinkToFit="0" wrapText="1"/>
    </xf>
    <xf borderId="2" fillId="4" fontId="27" numFmtId="0" xfId="0" applyAlignment="1" applyBorder="1" applyFont="1">
      <alignment horizontal="left" shrinkToFit="0" wrapText="1"/>
    </xf>
    <xf borderId="2" fillId="4" fontId="27" numFmtId="0" xfId="0" applyAlignment="1" applyBorder="1" applyFont="1">
      <alignment horizontal="right" shrinkToFit="0" wrapText="1"/>
    </xf>
    <xf borderId="6" fillId="8" fontId="27" numFmtId="0" xfId="0" applyAlignment="1" applyBorder="1" applyFont="1">
      <alignment horizontal="left" shrinkToFit="0" wrapText="1"/>
    </xf>
    <xf borderId="6" fillId="8" fontId="27" numFmtId="0" xfId="0" applyAlignment="1" applyBorder="1" applyFont="1">
      <alignment horizontal="right" readingOrder="0" shrinkToFit="0" wrapText="1"/>
    </xf>
    <xf borderId="6" fillId="8" fontId="27" numFmtId="0" xfId="0" applyAlignment="1" applyBorder="1" applyFont="1">
      <alignment horizontal="right" shrinkToFit="0" wrapText="1"/>
    </xf>
    <xf borderId="7" fillId="9" fontId="29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57150</xdr:rowOff>
    </xdr:from>
    <xdr:ext cx="2028825" cy="77152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3429000</xdr:colOff>
      <xdr:row>0</xdr:row>
      <xdr:rowOff>76200</xdr:rowOff>
    </xdr:from>
    <xdr:ext cx="2943225" cy="600075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123.57"/>
    <col customWidth="1" min="3" max="3" width="2.71"/>
  </cols>
  <sheetData>
    <row r="1" ht="54.0" customHeight="1">
      <c r="A1" s="1"/>
      <c r="B1" s="1"/>
      <c r="C1" s="2"/>
    </row>
    <row r="2" ht="54.0" customHeight="1">
      <c r="A2" s="1"/>
      <c r="B2" s="1" t="s">
        <v>0</v>
      </c>
      <c r="C2" s="2"/>
    </row>
    <row r="3" ht="15.75" customHeight="1">
      <c r="A3" s="1"/>
      <c r="B3" s="1"/>
      <c r="C3" s="2"/>
    </row>
    <row r="4" ht="21.75" customHeight="1">
      <c r="A4" s="3"/>
      <c r="B4" s="4" t="s">
        <v>1</v>
      </c>
      <c r="C4" s="2"/>
    </row>
    <row r="5" ht="15.75" customHeight="1">
      <c r="A5" s="5"/>
      <c r="B5" s="6" t="s">
        <v>2</v>
      </c>
      <c r="C5" s="2"/>
    </row>
    <row r="6" ht="15.75" customHeight="1">
      <c r="A6" s="1"/>
      <c r="B6" s="7" t="s">
        <v>3</v>
      </c>
      <c r="C6" s="2"/>
    </row>
    <row r="7" ht="15.75" customHeight="1">
      <c r="A7" s="1"/>
      <c r="B7" s="8"/>
      <c r="C7" s="2"/>
    </row>
    <row r="8" ht="15.75" customHeight="1">
      <c r="A8" s="9"/>
      <c r="B8" s="10" t="s">
        <v>4</v>
      </c>
      <c r="C8" s="2"/>
    </row>
    <row r="9" ht="13.5" customHeight="1">
      <c r="A9" s="1"/>
      <c r="B9" s="8"/>
      <c r="C9" s="2"/>
    </row>
    <row r="10" ht="15.75" customHeight="1">
      <c r="A10" s="1"/>
      <c r="B10" s="10" t="s">
        <v>5</v>
      </c>
      <c r="C10" s="2"/>
    </row>
    <row r="11" ht="15.75" customHeight="1">
      <c r="A11" s="1"/>
      <c r="B11" s="8"/>
      <c r="C11" s="2"/>
    </row>
    <row r="12" ht="15.75" customHeight="1">
      <c r="A12" s="1"/>
      <c r="B12" s="11" t="s">
        <v>6</v>
      </c>
      <c r="C12" s="2"/>
    </row>
    <row r="13" ht="15.75" customHeight="1">
      <c r="A13" s="1"/>
      <c r="B13" s="8"/>
      <c r="C13" s="2"/>
    </row>
    <row r="14" ht="15.75" customHeight="1"/>
    <row r="15" ht="15.75" customHeight="1">
      <c r="B15" s="12"/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>
      <c r="B111" s="13" t="s">
        <v>7</v>
      </c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60.14"/>
    <col customWidth="1" min="3" max="3" width="47.86"/>
    <col customWidth="1" min="4" max="4" width="71.43"/>
  </cols>
  <sheetData>
    <row r="1" ht="15.75" customHeight="1">
      <c r="A1" s="14"/>
      <c r="B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4.75" customHeight="1">
      <c r="A2" s="15"/>
      <c r="B2" s="16" t="s">
        <v>8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ht="24.75" customHeight="1">
      <c r="A3" s="17"/>
      <c r="B3" s="18" t="s">
        <v>9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ht="15.75" customHeight="1">
      <c r="A4" s="19"/>
      <c r="B4" s="19"/>
      <c r="C4" s="19"/>
      <c r="D4" s="19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75" customHeight="1">
      <c r="A5" s="20"/>
      <c r="B5" s="21" t="s">
        <v>10</v>
      </c>
      <c r="C5" s="22"/>
      <c r="D5" s="2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ht="15.75" customHeight="1">
      <c r="A6" s="24"/>
      <c r="B6" s="24"/>
      <c r="C6" s="24"/>
      <c r="D6" s="2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ht="15.75" customHeight="1">
      <c r="A7" s="25" t="s">
        <v>11</v>
      </c>
      <c r="B7" s="25" t="s">
        <v>12</v>
      </c>
      <c r="C7" s="25" t="s">
        <v>13</v>
      </c>
      <c r="D7" s="25" t="s">
        <v>14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ht="15.75" customHeight="1">
      <c r="A8" s="26"/>
      <c r="B8" s="26"/>
      <c r="C8" s="26"/>
      <c r="D8" s="26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ht="15.75" customHeight="1">
      <c r="A9" s="27"/>
      <c r="B9" s="27" t="s">
        <v>15</v>
      </c>
      <c r="C9" s="27"/>
      <c r="D9" s="28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ht="15.75" customHeight="1">
      <c r="A10" s="29">
        <v>1.0</v>
      </c>
      <c r="B10" s="30" t="s">
        <v>16</v>
      </c>
      <c r="C10" s="31" t="s">
        <v>17</v>
      </c>
      <c r="D10" s="30" t="s">
        <v>18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ht="15.75" customHeight="1">
      <c r="A11" s="29">
        <v>2.0</v>
      </c>
      <c r="B11" s="32" t="s">
        <v>19</v>
      </c>
      <c r="C11" s="31" t="s">
        <v>20</v>
      </c>
      <c r="D11" s="31" t="s">
        <v>21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ht="15.75" customHeight="1">
      <c r="A12" s="29">
        <v>3.0</v>
      </c>
      <c r="B12" s="32" t="s">
        <v>22</v>
      </c>
      <c r="C12" s="33" t="s">
        <v>23</v>
      </c>
      <c r="D12" s="31" t="s">
        <v>24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ht="15.75" customHeight="1">
      <c r="A13" s="29">
        <v>4.0</v>
      </c>
      <c r="B13" s="30" t="s">
        <v>25</v>
      </c>
      <c r="C13" s="31" t="s">
        <v>26</v>
      </c>
      <c r="D13" s="31" t="s">
        <v>27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ht="19.5" customHeight="1">
      <c r="A14" s="34"/>
      <c r="B14" s="35"/>
      <c r="C14" s="35"/>
      <c r="D14" s="3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ht="23.25" customHeight="1">
      <c r="A15" s="37"/>
      <c r="B15" s="27" t="s">
        <v>28</v>
      </c>
      <c r="C15" s="27"/>
      <c r="D15" s="38" t="s">
        <v>29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ht="15.75" customHeight="1">
      <c r="A16" s="29">
        <v>5.0</v>
      </c>
      <c r="B16" s="39" t="s">
        <v>30</v>
      </c>
      <c r="C16" s="31" t="s">
        <v>31</v>
      </c>
      <c r="D16" s="31" t="s">
        <v>32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ht="15.75" customHeight="1">
      <c r="A17" s="29">
        <v>6.0</v>
      </c>
      <c r="B17" s="30" t="s">
        <v>33</v>
      </c>
      <c r="C17" s="30" t="s">
        <v>34</v>
      </c>
      <c r="D17" s="31" t="s">
        <v>35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ht="15.75" customHeight="1">
      <c r="A18" s="40"/>
      <c r="B18" s="41"/>
      <c r="C18" s="41"/>
      <c r="D18" s="41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ht="15.75" customHeight="1">
      <c r="A19" s="37"/>
      <c r="B19" s="27" t="s">
        <v>36</v>
      </c>
      <c r="C19" s="38"/>
      <c r="D19" s="38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ht="15.75" customHeight="1">
      <c r="A20" s="29">
        <v>7.0</v>
      </c>
      <c r="B20" s="32" t="s">
        <v>37</v>
      </c>
      <c r="C20" s="39" t="s">
        <v>38</v>
      </c>
      <c r="D20" s="39" t="s">
        <v>39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ht="15.75" customHeight="1">
      <c r="A21" s="29">
        <v>8.0</v>
      </c>
      <c r="B21" s="31" t="s">
        <v>40</v>
      </c>
      <c r="C21" s="30" t="s">
        <v>41</v>
      </c>
      <c r="D21" s="31" t="s">
        <v>42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ht="15.75" customHeight="1">
      <c r="A22" s="29">
        <v>9.0</v>
      </c>
      <c r="B22" s="31" t="s">
        <v>43</v>
      </c>
      <c r="C22" s="31" t="s">
        <v>44</v>
      </c>
      <c r="D22" s="31" t="s">
        <v>45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D1"/>
    <mergeCell ref="B3:D3"/>
    <mergeCell ref="B5:D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2" max="2" width="27.29"/>
    <col customWidth="1" min="3" max="3" width="23.86"/>
    <col customWidth="1" min="5" max="5" width="1.71"/>
    <col customWidth="1" min="6" max="6" width="16.43"/>
    <col customWidth="1" min="7" max="8" width="17.57"/>
    <col customWidth="1" min="9" max="9" width="1.57"/>
    <col customWidth="1" min="10" max="10" width="21.43"/>
    <col customWidth="1" min="11" max="11" width="16.14"/>
    <col customWidth="1" min="12" max="12" width="52.43"/>
  </cols>
  <sheetData>
    <row r="1" ht="15.75" customHeight="1">
      <c r="A1" s="42"/>
      <c r="B1" s="43"/>
      <c r="C1" s="44"/>
      <c r="D1" s="42"/>
      <c r="E1" s="42"/>
      <c r="F1" s="42"/>
      <c r="G1" s="42"/>
      <c r="H1" s="42"/>
      <c r="I1" s="42"/>
      <c r="J1" s="42"/>
      <c r="K1" s="42"/>
      <c r="L1" s="42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ht="33.75" customHeight="1">
      <c r="A2" s="46" t="s">
        <v>46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ht="13.5" customHeight="1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ht="15.75" customHeight="1">
      <c r="A4" s="50"/>
      <c r="B4" s="50" t="s">
        <v>47</v>
      </c>
      <c r="C4" s="51" t="s">
        <v>48</v>
      </c>
      <c r="D4" s="51" t="s">
        <v>49</v>
      </c>
      <c r="E4" s="51"/>
      <c r="F4" s="52" t="s">
        <v>50</v>
      </c>
      <c r="G4" s="52" t="s">
        <v>51</v>
      </c>
      <c r="H4" s="51" t="s">
        <v>52</v>
      </c>
      <c r="I4" s="51"/>
      <c r="J4" s="51" t="s">
        <v>53</v>
      </c>
      <c r="K4" s="51" t="s">
        <v>54</v>
      </c>
      <c r="L4" s="51" t="s">
        <v>55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ht="15.75" customHeight="1">
      <c r="A5" s="53" t="s">
        <v>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</row>
    <row r="6" ht="15.75" customHeight="1">
      <c r="A6" s="56" t="s">
        <v>57</v>
      </c>
      <c r="B6" s="57" t="s">
        <v>58</v>
      </c>
      <c r="C6" s="58" t="s">
        <v>59</v>
      </c>
      <c r="D6" s="57" t="s">
        <v>60</v>
      </c>
      <c r="E6" s="57"/>
      <c r="F6" s="57">
        <v>0.0</v>
      </c>
      <c r="G6" s="57">
        <v>225.0</v>
      </c>
      <c r="H6" s="57">
        <f t="shared" ref="H6:H10" si="1">F6-G6</f>
        <v>-225</v>
      </c>
      <c r="I6" s="57"/>
      <c r="J6" s="57"/>
      <c r="K6" s="57">
        <v>43469.0</v>
      </c>
      <c r="L6" s="58" t="s">
        <v>61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</row>
    <row r="7" ht="15.75" customHeight="1">
      <c r="A7" s="56"/>
      <c r="B7" s="58" t="s">
        <v>62</v>
      </c>
      <c r="C7" s="58" t="s">
        <v>63</v>
      </c>
      <c r="D7" s="57" t="s">
        <v>60</v>
      </c>
      <c r="E7" s="57"/>
      <c r="F7" s="57">
        <v>0.0</v>
      </c>
      <c r="G7" s="57">
        <v>425.0</v>
      </c>
      <c r="H7" s="57">
        <f t="shared" si="1"/>
        <v>-425</v>
      </c>
      <c r="I7" s="57"/>
      <c r="J7" s="57" t="s">
        <v>64</v>
      </c>
      <c r="K7" s="57" t="s">
        <v>65</v>
      </c>
      <c r="L7" s="58" t="s">
        <v>66</v>
      </c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</row>
    <row r="8" ht="15.75" customHeight="1">
      <c r="A8" s="56"/>
      <c r="B8" s="57" t="s">
        <v>67</v>
      </c>
      <c r="C8" s="58" t="s">
        <v>68</v>
      </c>
      <c r="D8" s="57" t="s">
        <v>69</v>
      </c>
      <c r="E8" s="57"/>
      <c r="F8" s="57">
        <v>1500.0</v>
      </c>
      <c r="G8" s="57">
        <v>150.0</v>
      </c>
      <c r="H8" s="57">
        <f t="shared" si="1"/>
        <v>1350</v>
      </c>
      <c r="I8" s="57"/>
      <c r="J8" s="57"/>
      <c r="K8" s="57">
        <v>43469.0</v>
      </c>
      <c r="L8" s="58" t="s">
        <v>70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</row>
    <row r="9" ht="15.75" customHeight="1">
      <c r="A9" s="56" t="s">
        <v>71</v>
      </c>
      <c r="B9" s="57" t="s">
        <v>72</v>
      </c>
      <c r="C9" s="58" t="s">
        <v>73</v>
      </c>
      <c r="D9" s="57" t="s">
        <v>74</v>
      </c>
      <c r="E9" s="57"/>
      <c r="F9" s="57">
        <v>10000.0</v>
      </c>
      <c r="G9" s="57">
        <v>1700.0</v>
      </c>
      <c r="H9" s="57">
        <f t="shared" si="1"/>
        <v>8300</v>
      </c>
      <c r="I9" s="57"/>
      <c r="J9" s="57" t="s">
        <v>75</v>
      </c>
      <c r="K9" s="57">
        <v>2.0</v>
      </c>
      <c r="L9" s="58" t="s">
        <v>76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</row>
    <row r="10" ht="15.75" customHeight="1">
      <c r="A10" s="56"/>
      <c r="B10" s="58" t="s">
        <v>77</v>
      </c>
      <c r="C10" s="58" t="s">
        <v>78</v>
      </c>
      <c r="D10" s="57" t="s">
        <v>79</v>
      </c>
      <c r="E10" s="57"/>
      <c r="F10" s="57">
        <v>0.0</v>
      </c>
      <c r="G10" s="57">
        <v>575.0</v>
      </c>
      <c r="H10" s="57">
        <f t="shared" si="1"/>
        <v>-575</v>
      </c>
      <c r="I10" s="57"/>
      <c r="J10" s="57"/>
      <c r="K10" s="57">
        <v>43469.0</v>
      </c>
      <c r="L10" s="58" t="s">
        <v>80</v>
      </c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</row>
    <row r="11" ht="15.75" customHeight="1">
      <c r="A11" s="59" t="s">
        <v>81</v>
      </c>
      <c r="B11" s="56"/>
      <c r="C11" s="56"/>
      <c r="D11" s="56"/>
      <c r="E11" s="60"/>
      <c r="F11" s="60">
        <f t="shared" ref="F11:H11" si="2">SUM(F6:F10)</f>
        <v>11500</v>
      </c>
      <c r="G11" s="60">
        <f t="shared" si="2"/>
        <v>3075</v>
      </c>
      <c r="H11" s="60">
        <f t="shared" si="2"/>
        <v>8425</v>
      </c>
      <c r="I11" s="56"/>
      <c r="J11" s="56"/>
      <c r="K11" s="56"/>
      <c r="L11" s="56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</row>
    <row r="12" ht="15.75" customHeight="1">
      <c r="A12" s="61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ht="15.75" customHeight="1">
      <c r="A13" s="62" t="s">
        <v>82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</row>
    <row r="14" ht="15.75" customHeight="1">
      <c r="A14" s="56" t="s">
        <v>83</v>
      </c>
      <c r="B14" s="57" t="s">
        <v>84</v>
      </c>
      <c r="C14" s="57" t="s">
        <v>68</v>
      </c>
      <c r="D14" s="57" t="s">
        <v>85</v>
      </c>
      <c r="E14" s="57"/>
      <c r="F14" s="57">
        <v>0.0</v>
      </c>
      <c r="G14" s="57">
        <v>150.0</v>
      </c>
      <c r="H14" s="57">
        <f t="shared" ref="H14:H17" si="3">F14-G14</f>
        <v>-150</v>
      </c>
      <c r="I14" s="57"/>
      <c r="J14" s="57" t="s">
        <v>86</v>
      </c>
      <c r="K14" s="57">
        <v>43469.0</v>
      </c>
      <c r="L14" s="63" t="s">
        <v>87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</row>
    <row r="15" ht="15.75" customHeight="1">
      <c r="A15" s="56"/>
      <c r="B15" s="57" t="s">
        <v>88</v>
      </c>
      <c r="C15" s="64" t="s">
        <v>89</v>
      </c>
      <c r="D15" s="57" t="s">
        <v>90</v>
      </c>
      <c r="E15" s="57"/>
      <c r="F15" s="57">
        <v>2000.0</v>
      </c>
      <c r="G15" s="57">
        <v>175.0</v>
      </c>
      <c r="H15" s="57">
        <f t="shared" si="3"/>
        <v>1825</v>
      </c>
      <c r="I15" s="57"/>
      <c r="J15" s="57"/>
      <c r="K15" s="57">
        <v>3.0</v>
      </c>
      <c r="L15" s="65" t="s">
        <v>91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ht="15.75" customHeight="1">
      <c r="A16" s="56" t="s">
        <v>92</v>
      </c>
      <c r="B16" s="57" t="s">
        <v>93</v>
      </c>
      <c r="C16" s="57" t="s">
        <v>94</v>
      </c>
      <c r="D16" s="57" t="s">
        <v>95</v>
      </c>
      <c r="E16" s="57"/>
      <c r="F16" s="57">
        <v>10800.0</v>
      </c>
      <c r="G16" s="57">
        <v>450.0</v>
      </c>
      <c r="H16" s="57">
        <f t="shared" si="3"/>
        <v>10350</v>
      </c>
      <c r="I16" s="57"/>
      <c r="J16" s="63" t="s">
        <v>96</v>
      </c>
      <c r="K16" s="57">
        <v>43525.0</v>
      </c>
      <c r="L16" s="57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ht="15.75" customHeight="1">
      <c r="A17" s="56" t="s">
        <v>97</v>
      </c>
      <c r="B17" s="57" t="s">
        <v>98</v>
      </c>
      <c r="C17" s="58" t="s">
        <v>99</v>
      </c>
      <c r="D17" s="57" t="s">
        <v>100</v>
      </c>
      <c r="E17" s="57"/>
      <c r="F17" s="57">
        <v>5000.0</v>
      </c>
      <c r="G17" s="57">
        <v>800.0</v>
      </c>
      <c r="H17" s="57">
        <f t="shared" si="3"/>
        <v>4200</v>
      </c>
      <c r="I17" s="57"/>
      <c r="J17" s="63" t="s">
        <v>101</v>
      </c>
      <c r="K17" s="57">
        <v>43525.0</v>
      </c>
      <c r="L17" s="65" t="s">
        <v>102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ht="15.75" customHeight="1">
      <c r="A18" s="59" t="s">
        <v>103</v>
      </c>
      <c r="B18" s="56"/>
      <c r="C18" s="56"/>
      <c r="D18" s="56"/>
      <c r="E18" s="60"/>
      <c r="F18" s="60">
        <f t="shared" ref="F18:H18" si="4">SUM(F14:F17)</f>
        <v>17800</v>
      </c>
      <c r="G18" s="60">
        <f t="shared" si="4"/>
        <v>1575</v>
      </c>
      <c r="H18" s="60">
        <f t="shared" si="4"/>
        <v>16225</v>
      </c>
      <c r="I18" s="56"/>
      <c r="J18" s="56"/>
      <c r="K18" s="56"/>
      <c r="L18" s="56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ht="15.75" customHeight="1">
      <c r="A19" s="6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</row>
    <row r="20" ht="15.75" customHeight="1">
      <c r="A20" s="66" t="s">
        <v>104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  <row r="21" ht="15.75" customHeight="1">
      <c r="A21" s="56" t="s">
        <v>105</v>
      </c>
      <c r="B21" s="58" t="s">
        <v>106</v>
      </c>
      <c r="C21" s="58" t="s">
        <v>107</v>
      </c>
      <c r="D21" s="57" t="s">
        <v>74</v>
      </c>
      <c r="E21" s="57"/>
      <c r="F21" s="57">
        <v>5000.0</v>
      </c>
      <c r="G21" s="57">
        <v>900.0</v>
      </c>
      <c r="H21" s="57">
        <f t="shared" ref="H21:H25" si="5">F21-G21</f>
        <v>4100</v>
      </c>
      <c r="I21" s="57"/>
      <c r="J21" s="57">
        <v>5200.0</v>
      </c>
      <c r="K21" s="57">
        <v>43469.0</v>
      </c>
      <c r="L21" s="64" t="s">
        <v>108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</row>
    <row r="22" ht="15.75" customHeight="1">
      <c r="A22" s="56" t="s">
        <v>109</v>
      </c>
      <c r="B22" s="57" t="s">
        <v>110</v>
      </c>
      <c r="C22" s="58" t="s">
        <v>111</v>
      </c>
      <c r="D22" s="57" t="s">
        <v>74</v>
      </c>
      <c r="E22" s="57"/>
      <c r="F22" s="57">
        <v>0.0</v>
      </c>
      <c r="G22" s="57">
        <v>700.0</v>
      </c>
      <c r="H22" s="57">
        <f t="shared" si="5"/>
        <v>-700</v>
      </c>
      <c r="I22" s="57"/>
      <c r="J22" s="57" t="s">
        <v>112</v>
      </c>
      <c r="K22" s="57">
        <v>43560.0</v>
      </c>
      <c r="L22" s="58" t="s">
        <v>113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</row>
    <row r="23" ht="15.75" customHeight="1">
      <c r="A23" s="45"/>
      <c r="B23" s="58" t="s">
        <v>114</v>
      </c>
      <c r="C23" s="64" t="s">
        <v>115</v>
      </c>
      <c r="D23" s="57" t="s">
        <v>85</v>
      </c>
      <c r="E23" s="57"/>
      <c r="F23" s="57">
        <v>10000.0</v>
      </c>
      <c r="G23" s="57">
        <v>350.0</v>
      </c>
      <c r="H23" s="57">
        <f t="shared" si="5"/>
        <v>9650</v>
      </c>
      <c r="I23" s="57"/>
      <c r="J23" s="57">
        <v>8000.0</v>
      </c>
      <c r="K23" s="57">
        <v>43591.0</v>
      </c>
      <c r="L23" s="57" t="s">
        <v>116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ht="15.75" customHeight="1">
      <c r="A24" s="56" t="s">
        <v>117</v>
      </c>
      <c r="B24" s="57" t="s">
        <v>118</v>
      </c>
      <c r="C24" s="58" t="s">
        <v>119</v>
      </c>
      <c r="D24" s="57" t="s">
        <v>120</v>
      </c>
      <c r="E24" s="57"/>
      <c r="F24" s="57">
        <v>20000.0</v>
      </c>
      <c r="G24" s="57">
        <v>1075.0</v>
      </c>
      <c r="H24" s="57">
        <f t="shared" si="5"/>
        <v>18925</v>
      </c>
      <c r="I24" s="57"/>
      <c r="J24" s="57">
        <v>18500.0</v>
      </c>
      <c r="K24" s="57" t="s">
        <v>121</v>
      </c>
      <c r="L24" s="58" t="s">
        <v>122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ht="15.75" customHeight="1">
      <c r="A25" s="45"/>
      <c r="B25" s="57" t="s">
        <v>123</v>
      </c>
      <c r="C25" s="58" t="s">
        <v>124</v>
      </c>
      <c r="D25" s="57" t="s">
        <v>69</v>
      </c>
      <c r="E25" s="57"/>
      <c r="F25" s="57">
        <v>0.0</v>
      </c>
      <c r="G25" s="57">
        <v>450.0</v>
      </c>
      <c r="H25" s="57">
        <f t="shared" si="5"/>
        <v>-450</v>
      </c>
      <c r="I25" s="57"/>
      <c r="J25" s="57"/>
      <c r="K25" s="57"/>
      <c r="L25" s="57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ht="15.75" customHeight="1">
      <c r="A26" s="59" t="s">
        <v>125</v>
      </c>
      <c r="B26" s="56"/>
      <c r="C26" s="56"/>
      <c r="D26" s="56"/>
      <c r="E26" s="60"/>
      <c r="F26" s="60">
        <f t="shared" ref="F26:H26" si="6">SUM(F21:F25)</f>
        <v>35000</v>
      </c>
      <c r="G26" s="60">
        <f t="shared" si="6"/>
        <v>3475</v>
      </c>
      <c r="H26" s="60">
        <f t="shared" si="6"/>
        <v>31525</v>
      </c>
      <c r="I26" s="56"/>
      <c r="J26" s="56"/>
      <c r="K26" s="56"/>
      <c r="L26" s="56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</row>
    <row r="27" ht="15.75" customHeight="1">
      <c r="A27" s="61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</row>
    <row r="28" ht="15.75" customHeight="1">
      <c r="A28" s="53" t="s">
        <v>126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</row>
    <row r="29" ht="15.75" customHeight="1">
      <c r="A29" s="67" t="s">
        <v>127</v>
      </c>
      <c r="B29" s="68" t="s">
        <v>128</v>
      </c>
      <c r="C29" s="69" t="s">
        <v>129</v>
      </c>
      <c r="D29" s="68" t="s">
        <v>130</v>
      </c>
      <c r="E29" s="68"/>
      <c r="F29" s="68">
        <v>0.0</v>
      </c>
      <c r="G29" s="68">
        <v>475.0</v>
      </c>
      <c r="H29" s="57">
        <f t="shared" ref="H29:H31" si="7">F29-G29</f>
        <v>-475</v>
      </c>
      <c r="I29" s="68"/>
      <c r="J29" s="68" t="s">
        <v>86</v>
      </c>
      <c r="K29" s="68">
        <v>43469.0</v>
      </c>
      <c r="L29" s="68" t="s">
        <v>131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</row>
    <row r="30" ht="15.75" customHeight="1">
      <c r="A30" s="67" t="s">
        <v>132</v>
      </c>
      <c r="B30" s="68" t="s">
        <v>133</v>
      </c>
      <c r="C30" s="69" t="s">
        <v>134</v>
      </c>
      <c r="D30" s="68" t="s">
        <v>135</v>
      </c>
      <c r="E30" s="68"/>
      <c r="F30" s="68">
        <v>10000.0</v>
      </c>
      <c r="G30" s="68">
        <v>575.0</v>
      </c>
      <c r="H30" s="57">
        <f t="shared" si="7"/>
        <v>9425</v>
      </c>
      <c r="I30" s="68"/>
      <c r="J30" s="68">
        <v>42540.0</v>
      </c>
      <c r="K30" s="68" t="s">
        <v>121</v>
      </c>
      <c r="L30" s="68" t="s">
        <v>136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</row>
    <row r="31" ht="15.75" customHeight="1">
      <c r="A31" s="67" t="s">
        <v>137</v>
      </c>
      <c r="B31" s="68" t="s">
        <v>138</v>
      </c>
      <c r="C31" s="69" t="s">
        <v>139</v>
      </c>
      <c r="D31" s="68" t="s">
        <v>140</v>
      </c>
      <c r="E31" s="68"/>
      <c r="F31" s="68">
        <v>60000.0</v>
      </c>
      <c r="G31" s="68">
        <v>775.0</v>
      </c>
      <c r="H31" s="57">
        <f t="shared" si="7"/>
        <v>59225</v>
      </c>
      <c r="I31" s="68"/>
      <c r="J31" s="68">
        <v>55600.0</v>
      </c>
      <c r="K31" s="68" t="s">
        <v>141</v>
      </c>
      <c r="L31" s="68" t="s">
        <v>142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ht="15.75" customHeight="1">
      <c r="A32" s="59" t="s">
        <v>143</v>
      </c>
      <c r="B32" s="56"/>
      <c r="C32" s="56"/>
      <c r="D32" s="56"/>
      <c r="E32" s="60"/>
      <c r="F32" s="60">
        <f t="shared" ref="F32:H32" si="8">SUM(F29:F31)</f>
        <v>70000</v>
      </c>
      <c r="G32" s="60">
        <f t="shared" si="8"/>
        <v>1825</v>
      </c>
      <c r="H32" s="60">
        <f t="shared" si="8"/>
        <v>68175</v>
      </c>
      <c r="I32" s="56"/>
      <c r="J32" s="56"/>
      <c r="K32" s="56"/>
      <c r="L32" s="56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</row>
    <row r="33" ht="15.75" customHeight="1">
      <c r="A33" s="6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</row>
    <row r="34" ht="15.75" customHeight="1">
      <c r="A34" s="70" t="s">
        <v>144</v>
      </c>
      <c r="B34" s="71"/>
      <c r="C34" s="71"/>
      <c r="D34" s="71"/>
      <c r="E34" s="71"/>
      <c r="F34" s="71">
        <f t="shared" ref="F34:H34" si="9">F11+F18+F26+F32</f>
        <v>134300</v>
      </c>
      <c r="G34" s="71">
        <f t="shared" si="9"/>
        <v>9950</v>
      </c>
      <c r="H34" s="71">
        <f t="shared" si="9"/>
        <v>124350</v>
      </c>
      <c r="I34" s="71"/>
      <c r="J34" s="71"/>
      <c r="K34" s="71"/>
      <c r="L34" s="71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</row>
    <row r="3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</row>
    <row r="37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</row>
    <row r="38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</row>
    <row r="5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</row>
    <row r="60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</row>
    <row r="61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</row>
    <row r="62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</row>
    <row r="6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</row>
    <row r="64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</row>
    <row r="6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</row>
    <row r="6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</row>
    <row r="67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</row>
    <row r="68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</row>
    <row r="6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</row>
    <row r="70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</row>
    <row r="71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</row>
    <row r="72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</row>
    <row r="7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</row>
    <row r="74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</row>
    <row r="7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</row>
    <row r="7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</row>
    <row r="77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</row>
    <row r="78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</row>
    <row r="7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</row>
    <row r="80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</row>
    <row r="8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</row>
    <row r="82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</row>
    <row r="8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</row>
    <row r="84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</row>
    <row r="85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</row>
    <row r="8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</row>
    <row r="87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</row>
    <row r="88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</row>
    <row r="89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</row>
    <row r="90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</row>
    <row r="91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</row>
    <row r="92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</row>
    <row r="93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</row>
    <row r="94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</row>
    <row r="95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</row>
    <row r="9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</row>
    <row r="97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</row>
    <row r="98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</row>
    <row r="99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</row>
    <row r="100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</row>
    <row r="101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</row>
    <row r="102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</row>
    <row r="103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</row>
    <row r="104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</row>
    <row r="105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</row>
    <row r="10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</row>
    <row r="107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</row>
    <row r="108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</row>
    <row r="109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</row>
    <row r="110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</row>
    <row r="111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</row>
    <row r="112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</row>
    <row r="113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</row>
    <row r="114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</row>
    <row r="115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</row>
    <row r="11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</row>
    <row r="117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</row>
    <row r="118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</row>
    <row r="119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</row>
    <row r="120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</row>
    <row r="121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</row>
    <row r="122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</row>
    <row r="123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</row>
    <row r="124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</row>
    <row r="125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</row>
    <row r="1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</row>
    <row r="127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</row>
    <row r="128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</row>
    <row r="129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</row>
    <row r="130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</row>
    <row r="131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</row>
    <row r="133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</row>
    <row r="135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  <row r="137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</row>
    <row r="138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</row>
    <row r="139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</row>
    <row r="141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</row>
    <row r="142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</row>
    <row r="14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</row>
    <row r="144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</row>
    <row r="145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</row>
    <row r="14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</row>
    <row r="147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</row>
    <row r="148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</row>
    <row r="149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</row>
    <row r="150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</row>
    <row r="151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</row>
    <row r="152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</row>
    <row r="153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</row>
    <row r="154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</row>
    <row r="155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</row>
    <row r="15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</row>
    <row r="157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</row>
    <row r="158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</row>
    <row r="159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</row>
    <row r="160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</row>
    <row r="161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</row>
    <row r="162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</row>
    <row r="163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</row>
    <row r="164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</row>
    <row r="165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</row>
    <row r="16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</row>
    <row r="167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</row>
    <row r="168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</row>
    <row r="169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</row>
    <row r="170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</row>
    <row r="171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</row>
    <row r="172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</row>
    <row r="173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</row>
    <row r="174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</row>
    <row r="175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</row>
    <row r="17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</row>
    <row r="177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</row>
    <row r="178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</row>
    <row r="179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</row>
    <row r="180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</row>
    <row r="181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</row>
    <row r="182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</row>
    <row r="183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</row>
    <row r="184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</row>
    <row r="18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</row>
    <row r="187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</row>
    <row r="188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</row>
    <row r="190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</row>
    <row r="191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</row>
    <row r="192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</row>
    <row r="193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</row>
    <row r="194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</row>
    <row r="195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</row>
    <row r="19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</row>
    <row r="197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</row>
    <row r="198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</row>
    <row r="19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</row>
    <row r="200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</row>
    <row r="201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</row>
    <row r="202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</row>
    <row r="203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</row>
    <row r="204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</row>
    <row r="205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</row>
    <row r="20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</row>
    <row r="207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</row>
    <row r="208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</row>
    <row r="209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</row>
    <row r="210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</row>
    <row r="211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</row>
    <row r="212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</row>
    <row r="213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</row>
    <row r="214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</row>
    <row r="215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</row>
    <row r="21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</row>
    <row r="217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</row>
    <row r="218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</row>
    <row r="219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</row>
    <row r="220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</row>
    <row r="221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</row>
    <row r="222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</row>
    <row r="2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</row>
    <row r="224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</row>
    <row r="2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</row>
    <row r="2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</row>
    <row r="227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</row>
    <row r="2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</row>
    <row r="230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</row>
    <row r="231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</row>
    <row r="232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</row>
    <row r="233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</row>
    <row r="234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</row>
    <row r="23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</row>
    <row r="23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</row>
    <row r="237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</row>
    <row r="238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</row>
    <row r="23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</row>
    <row r="240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</row>
    <row r="241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</row>
    <row r="242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</row>
    <row r="243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</row>
    <row r="244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</row>
    <row r="24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</row>
    <row r="24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</row>
    <row r="247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</row>
    <row r="248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</row>
    <row r="24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</row>
    <row r="250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</row>
    <row r="251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</row>
    <row r="252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</row>
    <row r="253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</row>
    <row r="254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</row>
    <row r="25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</row>
    <row r="257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</row>
    <row r="258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</row>
    <row r="25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</row>
    <row r="260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</row>
    <row r="261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</row>
    <row r="262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</row>
    <row r="263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</row>
    <row r="264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</row>
    <row r="26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</row>
    <row r="26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</row>
    <row r="267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</row>
    <row r="268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</row>
    <row r="26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</row>
    <row r="270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</row>
    <row r="271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</row>
    <row r="272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</row>
    <row r="273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</row>
    <row r="274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</row>
    <row r="27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</row>
    <row r="27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</row>
    <row r="277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</row>
    <row r="278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</row>
    <row r="27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</row>
    <row r="280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</row>
    <row r="281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</row>
    <row r="282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</row>
    <row r="283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</row>
    <row r="284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</row>
    <row r="28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</row>
    <row r="287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</row>
    <row r="28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</row>
    <row r="290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</row>
    <row r="291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</row>
    <row r="292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</row>
    <row r="293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</row>
    <row r="294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</row>
    <row r="29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</row>
    <row r="29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</row>
    <row r="297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</row>
    <row r="298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</row>
    <row r="29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</row>
    <row r="300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</row>
    <row r="301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</row>
    <row r="302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</row>
    <row r="303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</row>
    <row r="304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</row>
    <row r="30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</row>
    <row r="990" ht="15.7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</row>
    <row r="991" ht="15.7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</row>
    <row r="992" ht="15.7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</row>
    <row r="993" ht="15.7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</row>
    <row r="994" ht="15.7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</row>
    <row r="995" ht="15.7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</row>
    <row r="996" ht="15.7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</row>
    <row r="997" ht="15.7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</row>
    <row r="998" ht="15.7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</row>
    <row r="999" ht="15.7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</row>
    <row r="1000" ht="15.7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</row>
  </sheetData>
  <mergeCells count="9">
    <mergeCell ref="A28:L28"/>
    <mergeCell ref="A33:L33"/>
    <mergeCell ref="A2:L2"/>
    <mergeCell ref="A5:L5"/>
    <mergeCell ref="A12:L12"/>
    <mergeCell ref="A13:L13"/>
    <mergeCell ref="A19:L19"/>
    <mergeCell ref="A20:L20"/>
    <mergeCell ref="A27:L27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8.0"/>
    <col customWidth="1" min="2" max="2" width="44.14"/>
    <col customWidth="1" min="3" max="3" width="71.43"/>
  </cols>
  <sheetData>
    <row r="1" ht="15.75" customHeight="1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ht="25.5" customHeight="1">
      <c r="A2" s="72" t="s">
        <v>145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ht="21.75" customHeight="1">
      <c r="A3" s="73" t="s">
        <v>146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ht="15.75" customHeight="1">
      <c r="A4" s="19"/>
      <c r="B4" s="19"/>
      <c r="C4" s="1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ht="22.5" customHeight="1">
      <c r="A5" s="21" t="s">
        <v>147</v>
      </c>
      <c r="B5" s="22"/>
      <c r="C5" s="2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ht="15.75" customHeight="1">
      <c r="A6" s="24"/>
      <c r="B6" s="24"/>
      <c r="C6" s="2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ht="15.75" customHeight="1">
      <c r="A7" s="74" t="s">
        <v>148</v>
      </c>
      <c r="B7" s="74" t="s">
        <v>13</v>
      </c>
      <c r="C7" s="74" t="s">
        <v>14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ht="15.75" customHeight="1">
      <c r="A8" s="26"/>
      <c r="B8" s="26"/>
      <c r="C8" s="26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ht="21.75" customHeight="1">
      <c r="A9" s="75" t="s">
        <v>149</v>
      </c>
      <c r="B9" s="76" t="s">
        <v>150</v>
      </c>
      <c r="C9" s="76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ht="15.75" customHeight="1">
      <c r="A10" s="77" t="s">
        <v>151</v>
      </c>
      <c r="B10" s="77" t="s">
        <v>152</v>
      </c>
      <c r="C10" s="78" t="s">
        <v>153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ht="15.75" customHeight="1">
      <c r="A11" s="77" t="s">
        <v>154</v>
      </c>
      <c r="B11" s="78" t="s">
        <v>155</v>
      </c>
      <c r="C11" s="79" t="s">
        <v>156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ht="15.75" customHeight="1">
      <c r="A12" s="78" t="s">
        <v>157</v>
      </c>
      <c r="B12" s="80" t="s">
        <v>158</v>
      </c>
      <c r="C12" s="78" t="s">
        <v>159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ht="15.75" customHeight="1">
      <c r="A13" s="81"/>
      <c r="B13" s="81"/>
      <c r="C13" s="8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ht="15.75" customHeight="1">
      <c r="A14" s="75" t="s">
        <v>160</v>
      </c>
      <c r="B14" s="76"/>
      <c r="C14" s="76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ht="15.75" customHeight="1">
      <c r="A15" s="77" t="s">
        <v>161</v>
      </c>
      <c r="B15" s="77" t="s">
        <v>152</v>
      </c>
      <c r="C15" s="80" t="s">
        <v>153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ht="15.75" customHeight="1">
      <c r="A16" s="78" t="s">
        <v>154</v>
      </c>
      <c r="B16" s="78" t="s">
        <v>155</v>
      </c>
      <c r="C16" s="82" t="s">
        <v>156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ht="15.75" customHeight="1">
      <c r="A17" s="78" t="s">
        <v>157</v>
      </c>
      <c r="B17" s="78" t="s">
        <v>158</v>
      </c>
      <c r="C17" s="80" t="s">
        <v>159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ht="15.75" customHeight="1">
      <c r="A18" s="81"/>
      <c r="B18" s="81"/>
      <c r="C18" s="8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ht="15.75" customHeight="1">
      <c r="A19" s="75" t="s">
        <v>162</v>
      </c>
      <c r="B19" s="76"/>
      <c r="C19" s="7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ht="15.75" customHeight="1">
      <c r="A20" s="77" t="s">
        <v>161</v>
      </c>
      <c r="B20" s="77" t="s">
        <v>152</v>
      </c>
      <c r="C20" s="78" t="s">
        <v>153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ht="15.75" customHeight="1">
      <c r="A21" s="78" t="s">
        <v>154</v>
      </c>
      <c r="B21" s="78" t="s">
        <v>155</v>
      </c>
      <c r="C21" s="79" t="s">
        <v>156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ht="15.75" customHeight="1">
      <c r="A22" s="78" t="s">
        <v>157</v>
      </c>
      <c r="B22" s="78" t="s">
        <v>158</v>
      </c>
      <c r="C22" s="80" t="s">
        <v>159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C1"/>
    <mergeCell ref="A2:C2"/>
    <mergeCell ref="A3:C3"/>
    <mergeCell ref="A5:C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25.57"/>
    <col customWidth="1" min="3" max="3" width="19.43"/>
    <col customWidth="1" min="4" max="4" width="21.29"/>
    <col customWidth="1" min="5" max="5" width="1.71"/>
    <col customWidth="1" min="6" max="6" width="16.43"/>
    <col customWidth="1" min="7" max="8" width="17.57"/>
    <col customWidth="1" min="9" max="9" width="1.57"/>
    <col customWidth="1" min="10" max="10" width="21.43"/>
    <col customWidth="1" min="12" max="12" width="52.43"/>
  </cols>
  <sheetData>
    <row r="1" ht="4.5" customHeight="1">
      <c r="A1" s="83"/>
      <c r="B1" s="84"/>
      <c r="C1" s="85"/>
      <c r="D1" s="83"/>
      <c r="E1" s="83"/>
      <c r="F1" s="83"/>
      <c r="G1" s="83"/>
      <c r="H1" s="83"/>
      <c r="I1" s="83"/>
      <c r="J1" s="83"/>
      <c r="K1" s="83"/>
      <c r="L1" s="83"/>
    </row>
    <row r="2" ht="65.25" customHeight="1">
      <c r="A2" s="86" t="s">
        <v>163</v>
      </c>
    </row>
    <row r="3" ht="13.5" customHeight="1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ht="15.75" customHeight="1">
      <c r="A4" s="89"/>
      <c r="B4" s="90" t="s">
        <v>47</v>
      </c>
      <c r="C4" s="90" t="s">
        <v>48</v>
      </c>
      <c r="D4" s="90" t="s">
        <v>164</v>
      </c>
      <c r="E4" s="91"/>
      <c r="F4" s="90" t="s">
        <v>50</v>
      </c>
      <c r="G4" s="90" t="s">
        <v>51</v>
      </c>
      <c r="H4" s="90" t="s">
        <v>52</v>
      </c>
      <c r="I4" s="91"/>
      <c r="J4" s="90" t="s">
        <v>165</v>
      </c>
      <c r="K4" s="90" t="s">
        <v>54</v>
      </c>
      <c r="L4" s="90" t="s">
        <v>55</v>
      </c>
    </row>
    <row r="5" ht="15.75" customHeight="1">
      <c r="A5" s="92" t="s">
        <v>56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</row>
    <row r="6" ht="15.75" customHeight="1">
      <c r="A6" s="56" t="s">
        <v>57</v>
      </c>
      <c r="B6" s="57"/>
      <c r="C6" s="57"/>
      <c r="D6" s="57"/>
      <c r="E6" s="57"/>
      <c r="F6" s="57">
        <v>0.0</v>
      </c>
      <c r="G6" s="57">
        <v>0.0</v>
      </c>
      <c r="H6" s="57">
        <f t="shared" ref="H6:H8" si="1">F6-G6</f>
        <v>0</v>
      </c>
      <c r="I6" s="57"/>
      <c r="J6" s="57"/>
      <c r="K6" s="57"/>
      <c r="L6" s="57"/>
    </row>
    <row r="7" ht="15.75" customHeight="1">
      <c r="A7" s="56" t="s">
        <v>71</v>
      </c>
      <c r="B7" s="57"/>
      <c r="C7" s="57"/>
      <c r="D7" s="57"/>
      <c r="E7" s="57"/>
      <c r="F7" s="57">
        <v>0.0</v>
      </c>
      <c r="G7" s="57">
        <v>0.0</v>
      </c>
      <c r="H7" s="57">
        <f t="shared" si="1"/>
        <v>0</v>
      </c>
      <c r="I7" s="57"/>
      <c r="J7" s="57"/>
      <c r="K7" s="57"/>
      <c r="L7" s="57"/>
    </row>
    <row r="8" ht="15.75" customHeight="1">
      <c r="A8" s="56" t="s">
        <v>166</v>
      </c>
      <c r="B8" s="57"/>
      <c r="C8" s="57"/>
      <c r="D8" s="57"/>
      <c r="E8" s="57"/>
      <c r="F8" s="57">
        <v>0.0</v>
      </c>
      <c r="G8" s="57">
        <v>0.0</v>
      </c>
      <c r="H8" s="57">
        <f t="shared" si="1"/>
        <v>0</v>
      </c>
      <c r="I8" s="57"/>
      <c r="J8" s="57"/>
      <c r="K8" s="57"/>
      <c r="L8" s="57"/>
    </row>
    <row r="9" ht="15.75" customHeight="1">
      <c r="A9" s="59" t="s">
        <v>81</v>
      </c>
      <c r="B9" s="56"/>
      <c r="C9" s="56"/>
      <c r="D9" s="56"/>
      <c r="E9" s="60"/>
      <c r="F9" s="60">
        <f t="shared" ref="F9:H9" si="2">SUM(F6:F8)</f>
        <v>0</v>
      </c>
      <c r="G9" s="60">
        <f t="shared" si="2"/>
        <v>0</v>
      </c>
      <c r="H9" s="60">
        <f t="shared" si="2"/>
        <v>0</v>
      </c>
      <c r="I9" s="56"/>
      <c r="J9" s="56"/>
      <c r="K9" s="56"/>
      <c r="L9" s="56"/>
    </row>
    <row r="10" ht="15.75" customHeight="1">
      <c r="A10" s="61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5"/>
    </row>
    <row r="11" ht="15.75" customHeight="1">
      <c r="A11" s="62" t="s">
        <v>82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5"/>
    </row>
    <row r="12" ht="15.75" customHeight="1">
      <c r="A12" s="56" t="s">
        <v>83</v>
      </c>
      <c r="B12" s="57"/>
      <c r="C12" s="57"/>
      <c r="D12" s="57"/>
      <c r="E12" s="57"/>
      <c r="F12" s="57">
        <v>0.0</v>
      </c>
      <c r="G12" s="57">
        <v>0.0</v>
      </c>
      <c r="H12" s="57">
        <f t="shared" ref="H12:H14" si="3">F12-G12</f>
        <v>0</v>
      </c>
      <c r="I12" s="57"/>
      <c r="J12" s="57"/>
      <c r="K12" s="57"/>
      <c r="L12" s="57"/>
    </row>
    <row r="13" ht="15.75" customHeight="1">
      <c r="A13" s="56" t="s">
        <v>92</v>
      </c>
      <c r="B13" s="57"/>
      <c r="C13" s="57"/>
      <c r="D13" s="57"/>
      <c r="E13" s="57"/>
      <c r="F13" s="57">
        <v>0.0</v>
      </c>
      <c r="G13" s="57">
        <v>0.0</v>
      </c>
      <c r="H13" s="57">
        <f t="shared" si="3"/>
        <v>0</v>
      </c>
      <c r="I13" s="57"/>
      <c r="J13" s="57"/>
      <c r="K13" s="57"/>
      <c r="L13" s="57"/>
    </row>
    <row r="14" ht="15.75" customHeight="1">
      <c r="A14" s="56" t="s">
        <v>97</v>
      </c>
      <c r="B14" s="57"/>
      <c r="C14" s="57"/>
      <c r="D14" s="57"/>
      <c r="E14" s="57"/>
      <c r="F14" s="57">
        <v>0.0</v>
      </c>
      <c r="G14" s="57">
        <v>0.0</v>
      </c>
      <c r="H14" s="57">
        <f t="shared" si="3"/>
        <v>0</v>
      </c>
      <c r="I14" s="57"/>
      <c r="J14" s="57"/>
      <c r="K14" s="57"/>
      <c r="L14" s="57"/>
    </row>
    <row r="15" ht="15.75" customHeight="1">
      <c r="A15" s="59" t="s">
        <v>103</v>
      </c>
      <c r="B15" s="56"/>
      <c r="C15" s="56"/>
      <c r="D15" s="56"/>
      <c r="E15" s="60"/>
      <c r="F15" s="60">
        <f t="shared" ref="F15:H15" si="4">SUM(F12:F14)</f>
        <v>0</v>
      </c>
      <c r="G15" s="60">
        <f t="shared" si="4"/>
        <v>0</v>
      </c>
      <c r="H15" s="60">
        <f t="shared" si="4"/>
        <v>0</v>
      </c>
      <c r="I15" s="56"/>
      <c r="J15" s="56"/>
      <c r="K15" s="56"/>
      <c r="L15" s="56"/>
    </row>
    <row r="16" ht="15.75" customHeight="1">
      <c r="A16" s="61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5"/>
    </row>
    <row r="17" ht="15.75" customHeight="1">
      <c r="A17" s="66" t="s">
        <v>104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ht="15.75" customHeight="1">
      <c r="A18" s="56" t="s">
        <v>105</v>
      </c>
      <c r="B18" s="57"/>
      <c r="C18" s="57"/>
      <c r="D18" s="57"/>
      <c r="E18" s="57"/>
      <c r="F18" s="57">
        <v>0.0</v>
      </c>
      <c r="G18" s="57">
        <v>0.0</v>
      </c>
      <c r="H18" s="57">
        <f t="shared" ref="H18:H20" si="5">F18-G18</f>
        <v>0</v>
      </c>
      <c r="I18" s="57"/>
      <c r="J18" s="57"/>
      <c r="K18" s="57"/>
      <c r="L18" s="57"/>
    </row>
    <row r="19" ht="15.75" customHeight="1">
      <c r="A19" s="56" t="s">
        <v>109</v>
      </c>
      <c r="B19" s="57"/>
      <c r="C19" s="57"/>
      <c r="D19" s="57"/>
      <c r="E19" s="57"/>
      <c r="F19" s="57">
        <v>0.0</v>
      </c>
      <c r="G19" s="57">
        <v>0.0</v>
      </c>
      <c r="H19" s="57">
        <f t="shared" si="5"/>
        <v>0</v>
      </c>
      <c r="I19" s="57"/>
      <c r="J19" s="57"/>
      <c r="K19" s="57"/>
      <c r="L19" s="57"/>
    </row>
    <row r="20" ht="15.75" customHeight="1">
      <c r="A20" s="56" t="s">
        <v>117</v>
      </c>
      <c r="B20" s="57"/>
      <c r="C20" s="57"/>
      <c r="D20" s="57"/>
      <c r="E20" s="57"/>
      <c r="F20" s="57">
        <v>0.0</v>
      </c>
      <c r="G20" s="57">
        <v>0.0</v>
      </c>
      <c r="H20" s="57">
        <f t="shared" si="5"/>
        <v>0</v>
      </c>
      <c r="I20" s="57"/>
      <c r="J20" s="57"/>
      <c r="K20" s="57"/>
      <c r="L20" s="57"/>
    </row>
    <row r="21" ht="15.75" customHeight="1">
      <c r="A21" s="59" t="s">
        <v>125</v>
      </c>
      <c r="B21" s="56"/>
      <c r="C21" s="56"/>
      <c r="D21" s="56"/>
      <c r="E21" s="60"/>
      <c r="F21" s="60">
        <f t="shared" ref="F21:H21" si="6">SUM(F18:F20)</f>
        <v>0</v>
      </c>
      <c r="G21" s="60">
        <f t="shared" si="6"/>
        <v>0</v>
      </c>
      <c r="H21" s="60">
        <f t="shared" si="6"/>
        <v>0</v>
      </c>
      <c r="I21" s="56"/>
      <c r="J21" s="56"/>
      <c r="K21" s="56"/>
      <c r="L21" s="56"/>
    </row>
    <row r="22" ht="15.75" customHeight="1">
      <c r="A22" s="6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</row>
    <row r="23" ht="15.75" customHeight="1">
      <c r="A23" s="53" t="s">
        <v>126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ht="15.75" customHeight="1">
      <c r="A24" s="67" t="s">
        <v>127</v>
      </c>
      <c r="B24" s="68"/>
      <c r="C24" s="68"/>
      <c r="D24" s="68"/>
      <c r="E24" s="68"/>
      <c r="F24" s="57">
        <v>0.0</v>
      </c>
      <c r="G24" s="57">
        <v>0.0</v>
      </c>
      <c r="H24" s="57">
        <f t="shared" ref="H24:H26" si="7">F24-G24</f>
        <v>0</v>
      </c>
      <c r="I24" s="68"/>
      <c r="J24" s="68"/>
      <c r="K24" s="68"/>
      <c r="L24" s="68"/>
    </row>
    <row r="25" ht="15.75" customHeight="1">
      <c r="A25" s="67" t="s">
        <v>132</v>
      </c>
      <c r="B25" s="68"/>
      <c r="C25" s="68"/>
      <c r="D25" s="68"/>
      <c r="E25" s="68"/>
      <c r="F25" s="57">
        <v>0.0</v>
      </c>
      <c r="G25" s="57">
        <v>0.0</v>
      </c>
      <c r="H25" s="57">
        <f t="shared" si="7"/>
        <v>0</v>
      </c>
      <c r="I25" s="68"/>
      <c r="J25" s="68"/>
      <c r="K25" s="68"/>
      <c r="L25" s="68"/>
    </row>
    <row r="26" ht="15.75" customHeight="1">
      <c r="A26" s="67" t="s">
        <v>137</v>
      </c>
      <c r="B26" s="68"/>
      <c r="C26" s="68"/>
      <c r="D26" s="68"/>
      <c r="E26" s="68"/>
      <c r="F26" s="57">
        <v>0.0</v>
      </c>
      <c r="G26" s="57">
        <v>0.0</v>
      </c>
      <c r="H26" s="57">
        <f t="shared" si="7"/>
        <v>0</v>
      </c>
      <c r="I26" s="68"/>
      <c r="J26" s="68"/>
      <c r="K26" s="68"/>
      <c r="L26" s="68"/>
    </row>
    <row r="27" ht="15.75" customHeight="1">
      <c r="A27" s="59" t="s">
        <v>143</v>
      </c>
      <c r="B27" s="56"/>
      <c r="C27" s="56"/>
      <c r="D27" s="56"/>
      <c r="E27" s="60"/>
      <c r="F27" s="60">
        <f t="shared" ref="F27:H27" si="8">SUM(F24:F26)</f>
        <v>0</v>
      </c>
      <c r="G27" s="60">
        <f t="shared" si="8"/>
        <v>0</v>
      </c>
      <c r="H27" s="60">
        <f t="shared" si="8"/>
        <v>0</v>
      </c>
      <c r="I27" s="56"/>
      <c r="J27" s="56"/>
      <c r="K27" s="56"/>
      <c r="L27" s="56"/>
    </row>
    <row r="28" ht="15.75" customHeight="1">
      <c r="A28" s="61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5"/>
    </row>
    <row r="29" ht="15.75" customHeight="1">
      <c r="A29" s="70" t="s">
        <v>144</v>
      </c>
      <c r="B29" s="71"/>
      <c r="C29" s="71"/>
      <c r="D29" s="71"/>
      <c r="E29" s="71"/>
      <c r="F29" s="71">
        <f t="shared" ref="F29:H29" si="9">F9+F15+F21+F27</f>
        <v>0</v>
      </c>
      <c r="G29" s="71">
        <f t="shared" si="9"/>
        <v>0</v>
      </c>
      <c r="H29" s="71">
        <f t="shared" si="9"/>
        <v>0</v>
      </c>
      <c r="I29" s="71"/>
      <c r="J29" s="71"/>
      <c r="K29" s="71"/>
      <c r="L29" s="71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23:L23"/>
    <mergeCell ref="A28:L28"/>
    <mergeCell ref="A2:L2"/>
    <mergeCell ref="A5:L5"/>
    <mergeCell ref="A10:L10"/>
    <mergeCell ref="A11:L11"/>
    <mergeCell ref="A16:L16"/>
    <mergeCell ref="A17:L17"/>
    <mergeCell ref="A22:L2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